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Lowndes Method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<sst xmlns="http://schemas.openxmlformats.org/spreadsheetml/2006/main" count="90" uniqueCount="41">
  <si>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State</t>
  </si>
  <si>
    <t>Population</t>
  </si>
  <si>
    <t>NY</t>
  </si>
  <si>
    <t>PA</t>
  </si>
  <si>
    <t>VA</t>
  </si>
  <si>
    <t>OH</t>
  </si>
  <si>
    <t>NC</t>
  </si>
  <si>
    <t>MA</t>
  </si>
  <si>
    <t>KY</t>
  </si>
  <si>
    <t>SC</t>
  </si>
  <si>
    <t>TN</t>
  </si>
  <si>
    <t>MD</t>
  </si>
  <si>
    <t>ME</t>
  </si>
  <si>
    <t>GA</t>
  </si>
  <si>
    <t>CT</t>
  </si>
  <si>
    <t>NJ</t>
  </si>
  <si>
    <t>NH</t>
  </si>
  <si>
    <t>VT</t>
  </si>
  <si>
    <t>IN</t>
  </si>
  <si>
    <t>LA</t>
  </si>
  <si>
    <t>AL</t>
  </si>
  <si>
    <t>RI</t>
  </si>
  <si>
    <t>DE</t>
  </si>
  <si>
    <t>MO</t>
  </si>
  <si>
    <t>MS</t>
  </si>
  <si>
    <t>IL</t>
  </si>
  <si>
    <t>Lowndes' proposal - 1822</t>
  </si>
  <si>
    <t>Total</t>
  </si>
  <si>
    <t>Round down</t>
  </si>
  <si>
    <t># persons per rep.</t>
  </si>
  <si>
    <t>sorted</t>
  </si>
  <si>
    <t>Each state from RI to NJ in this sorted</t>
  </si>
  <si>
    <t>list would gain a representative, thus</t>
  </si>
  <si>
    <t>bringing the total to 213.</t>
  </si>
  <si>
    <t>Note that these are the bottom 13 states</t>
  </si>
  <si>
    <t>in terms of population in column B.</t>
  </si>
  <si>
    <t>State/D</t>
  </si>
  <si>
    <t>D=</t>
  </si>
  <si>
    <t>, the U.S. Population divided by the number of House seats</t>
  </si>
  <si>
    <t># persons per rep.,</t>
  </si>
  <si>
    <t>House size = 213.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</si>
</sst>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19" sqref="N19"/>
    </sheetView>
  </sheetViews>
  <sheetFormatPr defaultColWidth="9.140625" defaultRowHeight="12.75"/>
  <cols>
    <col min="2" max="2" width="10.57421875" style="1" customWidth="1"/>
    <col min="3" max="3" width="5.421875" style="0" customWidth="1"/>
    <col min="4" max="4" width="8.28125" style="4" customWidth="1"/>
    <col min="5" max="5" width="13.421875" style="0" customWidth="1"/>
    <col min="6" max="6" width="7.7109375" style="0" customWidth="1"/>
    <col min="7" max="7" width="17.00390625" style="8" customWidth="1"/>
    <col min="10" max="10" width="9.140625" style="8" customWidth="1"/>
    <col min="11" max="11" width="5.7109375" style="0" customWidth="1"/>
  </cols>
  <sheetData>
    <row r="1" ht="12.75">
      <c r="A1" s="2" t="s">
        <v>26</v>
      </c>
    </row>
    <row r="3" spans="2:7" ht="12.75">
      <c r="B3" t="s">
        <v>40</v>
      </c>
      <c r="E3" s="7" t="s">
        <v>37</v>
      </c>
      <c r="F3" s="5">
        <f>$B$31/213</f>
        <v>42112.103286384976</v>
      </c>
      <c r="G3" s="9" t="s">
        <v>38</v>
      </c>
    </row>
    <row r="4" ht="12.75">
      <c r="J4" s="10" t="s">
        <v>39</v>
      </c>
    </row>
    <row r="5" spans="1:10" ht="12.75">
      <c r="A5" s="6" t="s">
        <v>0</v>
      </c>
      <c r="B5" s="3" t="s">
        <v>1</v>
      </c>
      <c r="C5" s="2"/>
      <c r="D5" s="6" t="s">
        <v>36</v>
      </c>
      <c r="E5" s="6" t="s">
        <v>28</v>
      </c>
      <c r="F5" s="2"/>
      <c r="G5" s="10" t="s">
        <v>29</v>
      </c>
      <c r="H5" s="2"/>
      <c r="I5" s="2"/>
      <c r="J5" s="10" t="s">
        <v>30</v>
      </c>
    </row>
    <row r="6" spans="1:15" ht="12.75">
      <c r="A6" s="4" t="s">
        <v>2</v>
      </c>
      <c r="B6" s="11">
        <v>1368775</v>
      </c>
      <c r="D6" s="4">
        <f>B6/$F$3</f>
        <v>32.50312601799043</v>
      </c>
      <c r="E6" s="4">
        <f>ROUNDDOWN(D6,0)</f>
        <v>32</v>
      </c>
      <c r="G6" s="8">
        <f>B6/E6</f>
        <v>42774.21875</v>
      </c>
      <c r="H6" s="4" t="s">
        <v>2</v>
      </c>
      <c r="J6" s="10">
        <v>83038</v>
      </c>
      <c r="K6" s="2" t="s">
        <v>21</v>
      </c>
      <c r="O6" t="s">
        <v>31</v>
      </c>
    </row>
    <row r="7" spans="1:15" ht="12.75">
      <c r="A7" s="4" t="s">
        <v>3</v>
      </c>
      <c r="B7" s="11">
        <v>1049313</v>
      </c>
      <c r="D7" s="4">
        <f aca="true" t="shared" si="0" ref="D7:D29">B7/$F$3</f>
        <v>24.917135885237236</v>
      </c>
      <c r="E7" s="4">
        <f aca="true" t="shared" si="1" ref="E7:E29">ROUNDDOWN(D7,0)</f>
        <v>24</v>
      </c>
      <c r="G7" s="8">
        <f aca="true" t="shared" si="2" ref="G7:G29">B7/E7</f>
        <v>43721.375</v>
      </c>
      <c r="H7" s="4" t="s">
        <v>3</v>
      </c>
      <c r="J7" s="10">
        <v>70943</v>
      </c>
      <c r="K7" s="2" t="s">
        <v>22</v>
      </c>
      <c r="O7" t="s">
        <v>32</v>
      </c>
    </row>
    <row r="8" spans="1:15" ht="12.75">
      <c r="A8" s="4" t="s">
        <v>4</v>
      </c>
      <c r="B8" s="11">
        <v>895303</v>
      </c>
      <c r="D8" s="4">
        <f t="shared" si="0"/>
        <v>21.25999249934057</v>
      </c>
      <c r="E8" s="4">
        <f t="shared" si="1"/>
        <v>21</v>
      </c>
      <c r="G8" s="8">
        <f t="shared" si="2"/>
        <v>42633.47619047619</v>
      </c>
      <c r="H8" s="4" t="s">
        <v>4</v>
      </c>
      <c r="J8" s="10">
        <v>62889.5</v>
      </c>
      <c r="K8" s="2" t="s">
        <v>19</v>
      </c>
      <c r="O8" t="s">
        <v>33</v>
      </c>
    </row>
    <row r="9" spans="1:11" ht="12.75">
      <c r="A9" s="4" t="s">
        <v>5</v>
      </c>
      <c r="B9" s="11">
        <v>581434</v>
      </c>
      <c r="D9" s="4">
        <f t="shared" si="0"/>
        <v>13.806814540844368</v>
      </c>
      <c r="E9" s="4">
        <f t="shared" si="1"/>
        <v>13</v>
      </c>
      <c r="G9" s="8">
        <f t="shared" si="2"/>
        <v>44725.692307692305</v>
      </c>
      <c r="H9" s="4" t="s">
        <v>5</v>
      </c>
      <c r="J9" s="10">
        <v>62496</v>
      </c>
      <c r="K9" s="2" t="s">
        <v>23</v>
      </c>
    </row>
    <row r="10" spans="1:15" ht="12.75">
      <c r="A10" s="4" t="s">
        <v>6</v>
      </c>
      <c r="B10" s="11">
        <v>556821</v>
      </c>
      <c r="D10" s="4">
        <f t="shared" si="0"/>
        <v>13.22235073877259</v>
      </c>
      <c r="E10" s="4">
        <f t="shared" si="1"/>
        <v>13</v>
      </c>
      <c r="G10" s="8">
        <f t="shared" si="2"/>
        <v>42832.38461538462</v>
      </c>
      <c r="H10" s="4" t="s">
        <v>6</v>
      </c>
      <c r="J10" s="10">
        <v>62320</v>
      </c>
      <c r="K10" s="2" t="s">
        <v>24</v>
      </c>
      <c r="O10" t="s">
        <v>34</v>
      </c>
    </row>
    <row r="11" spans="1:15" ht="12.75">
      <c r="A11" s="4" t="s">
        <v>7</v>
      </c>
      <c r="B11" s="11">
        <v>523287</v>
      </c>
      <c r="D11" s="4">
        <f t="shared" si="0"/>
        <v>12.426047600647411</v>
      </c>
      <c r="E11" s="4">
        <f t="shared" si="1"/>
        <v>12</v>
      </c>
      <c r="G11" s="8">
        <f t="shared" si="2"/>
        <v>43607.25</v>
      </c>
      <c r="H11" s="4" t="s">
        <v>7</v>
      </c>
      <c r="J11" s="10">
        <v>55573.5</v>
      </c>
      <c r="K11" s="2" t="s">
        <v>20</v>
      </c>
      <c r="O11" t="s">
        <v>35</v>
      </c>
    </row>
    <row r="12" spans="1:11" ht="12.75">
      <c r="A12" s="4" t="s">
        <v>8</v>
      </c>
      <c r="B12" s="11">
        <v>513623</v>
      </c>
      <c r="D12" s="4">
        <f t="shared" si="0"/>
        <v>12.196564880815547</v>
      </c>
      <c r="E12" s="4">
        <f t="shared" si="1"/>
        <v>12</v>
      </c>
      <c r="G12" s="8">
        <f t="shared" si="2"/>
        <v>42801.916666666664</v>
      </c>
      <c r="H12" s="4" t="s">
        <v>8</v>
      </c>
      <c r="J12" s="10">
        <v>54843</v>
      </c>
      <c r="K12" s="2" t="s">
        <v>25</v>
      </c>
    </row>
    <row r="13" spans="1:11" ht="12.75">
      <c r="A13" s="4" t="s">
        <v>9</v>
      </c>
      <c r="B13" s="11">
        <v>399351</v>
      </c>
      <c r="D13" s="4">
        <f t="shared" si="0"/>
        <v>9.483045700287116</v>
      </c>
      <c r="E13" s="4">
        <f t="shared" si="1"/>
        <v>9</v>
      </c>
      <c r="G13" s="8">
        <f t="shared" si="2"/>
        <v>44372.333333333336</v>
      </c>
      <c r="H13" s="4" t="s">
        <v>9</v>
      </c>
      <c r="J13" s="10">
        <v>49034</v>
      </c>
      <c r="K13" s="2" t="s">
        <v>18</v>
      </c>
    </row>
    <row r="14" spans="1:11" ht="12.75">
      <c r="A14" s="4" t="s">
        <v>10</v>
      </c>
      <c r="B14" s="11">
        <v>390769</v>
      </c>
      <c r="D14" s="4">
        <f t="shared" si="0"/>
        <v>9.27925630649603</v>
      </c>
      <c r="E14" s="4">
        <f t="shared" si="1"/>
        <v>9</v>
      </c>
      <c r="G14" s="8">
        <f t="shared" si="2"/>
        <v>43418.77777777778</v>
      </c>
      <c r="H14" s="4" t="s">
        <v>10</v>
      </c>
      <c r="J14" s="10">
        <v>48832.2</v>
      </c>
      <c r="K14" s="2" t="s">
        <v>16</v>
      </c>
    </row>
    <row r="15" spans="1:11" ht="12.75">
      <c r="A15" s="4" t="s">
        <v>11</v>
      </c>
      <c r="B15" s="11">
        <v>364389</v>
      </c>
      <c r="D15" s="4">
        <f t="shared" si="0"/>
        <v>8.652833070862279</v>
      </c>
      <c r="E15" s="4">
        <f t="shared" si="1"/>
        <v>8</v>
      </c>
      <c r="G15" s="8">
        <f t="shared" si="2"/>
        <v>45548.625</v>
      </c>
      <c r="H15" s="4" t="s">
        <v>11</v>
      </c>
      <c r="J15" s="10">
        <v>47152.8</v>
      </c>
      <c r="K15" s="2" t="s">
        <v>17</v>
      </c>
    </row>
    <row r="16" spans="1:11" ht="12.75">
      <c r="A16" s="4" t="s">
        <v>12</v>
      </c>
      <c r="B16" s="11">
        <v>298335</v>
      </c>
      <c r="D16" s="4">
        <f t="shared" si="0"/>
        <v>7.084305382971764</v>
      </c>
      <c r="E16" s="4">
        <f t="shared" si="1"/>
        <v>7</v>
      </c>
      <c r="G16" s="8">
        <f t="shared" si="2"/>
        <v>42619.28571428572</v>
      </c>
      <c r="H16" s="4" t="s">
        <v>12</v>
      </c>
      <c r="J16" s="10">
        <v>46854.333333333336</v>
      </c>
      <c r="K16" s="2" t="s">
        <v>13</v>
      </c>
    </row>
    <row r="17" spans="1:11" ht="12.75">
      <c r="A17" s="4" t="s">
        <v>13</v>
      </c>
      <c r="B17" s="11">
        <v>281126</v>
      </c>
      <c r="D17" s="4">
        <f t="shared" si="0"/>
        <v>6.67565801898309</v>
      </c>
      <c r="E17" s="4">
        <f t="shared" si="1"/>
        <v>6</v>
      </c>
      <c r="G17" s="8">
        <f t="shared" si="2"/>
        <v>46854.333333333336</v>
      </c>
      <c r="H17" s="4" t="s">
        <v>13</v>
      </c>
      <c r="J17" s="10">
        <v>45868</v>
      </c>
      <c r="K17" s="2" t="s">
        <v>14</v>
      </c>
    </row>
    <row r="18" spans="1:11" ht="12.75">
      <c r="A18" s="4" t="s">
        <v>14</v>
      </c>
      <c r="B18" s="11">
        <v>275208</v>
      </c>
      <c r="D18" s="4">
        <f t="shared" si="0"/>
        <v>6.535128348456913</v>
      </c>
      <c r="E18" s="4">
        <f t="shared" si="1"/>
        <v>6</v>
      </c>
      <c r="G18" s="8">
        <f t="shared" si="2"/>
        <v>45868</v>
      </c>
      <c r="H18" s="4" t="s">
        <v>14</v>
      </c>
      <c r="J18" s="10">
        <v>45758.5</v>
      </c>
      <c r="K18" s="2" t="s">
        <v>15</v>
      </c>
    </row>
    <row r="19" spans="1:11" ht="12.75">
      <c r="A19" s="4" t="s">
        <v>15</v>
      </c>
      <c r="B19" s="11">
        <v>274551</v>
      </c>
      <c r="D19" s="4">
        <f t="shared" si="0"/>
        <v>6.519527132921986</v>
      </c>
      <c r="E19" s="4">
        <f t="shared" si="1"/>
        <v>6</v>
      </c>
      <c r="G19" s="8">
        <f t="shared" si="2"/>
        <v>45758.5</v>
      </c>
      <c r="H19" s="4" t="s">
        <v>15</v>
      </c>
      <c r="J19" s="8">
        <v>45548.625</v>
      </c>
      <c r="K19" t="s">
        <v>11</v>
      </c>
    </row>
    <row r="20" spans="1:11" ht="12.75">
      <c r="A20" s="4" t="s">
        <v>16</v>
      </c>
      <c r="B20" s="11">
        <v>244161</v>
      </c>
      <c r="D20" s="4">
        <f t="shared" si="0"/>
        <v>5.797881866397737</v>
      </c>
      <c r="E20" s="4">
        <f t="shared" si="1"/>
        <v>5</v>
      </c>
      <c r="G20" s="8">
        <f t="shared" si="2"/>
        <v>48832.2</v>
      </c>
      <c r="H20" s="4" t="s">
        <v>16</v>
      </c>
      <c r="J20" s="8">
        <v>44725.692307692305</v>
      </c>
      <c r="K20" t="s">
        <v>5</v>
      </c>
    </row>
    <row r="21" spans="1:11" ht="12.75">
      <c r="A21" s="4" t="s">
        <v>17</v>
      </c>
      <c r="B21" s="11">
        <v>235764</v>
      </c>
      <c r="D21" s="4">
        <f t="shared" si="0"/>
        <v>5.598485508944492</v>
      </c>
      <c r="E21" s="4">
        <f t="shared" si="1"/>
        <v>5</v>
      </c>
      <c r="G21" s="8">
        <f t="shared" si="2"/>
        <v>47152.8</v>
      </c>
      <c r="H21" s="4" t="s">
        <v>17</v>
      </c>
      <c r="J21" s="8">
        <v>44372.333333333336</v>
      </c>
      <c r="K21" t="s">
        <v>9</v>
      </c>
    </row>
    <row r="22" spans="1:11" ht="12.75">
      <c r="A22" s="4" t="s">
        <v>18</v>
      </c>
      <c r="B22" s="11">
        <v>147102</v>
      </c>
      <c r="D22" s="4">
        <f t="shared" si="0"/>
        <v>3.493105034427447</v>
      </c>
      <c r="E22" s="4">
        <f t="shared" si="1"/>
        <v>3</v>
      </c>
      <c r="G22" s="8">
        <f t="shared" si="2"/>
        <v>49034</v>
      </c>
      <c r="H22" s="4" t="s">
        <v>18</v>
      </c>
      <c r="J22" s="8">
        <v>43721.375</v>
      </c>
      <c r="K22" t="s">
        <v>3</v>
      </c>
    </row>
    <row r="23" spans="1:11" ht="12.75">
      <c r="A23" s="4" t="s">
        <v>19</v>
      </c>
      <c r="B23" s="11">
        <v>125779</v>
      </c>
      <c r="D23" s="4">
        <f t="shared" si="0"/>
        <v>2.986766040742137</v>
      </c>
      <c r="E23" s="4">
        <f t="shared" si="1"/>
        <v>2</v>
      </c>
      <c r="G23" s="8">
        <f t="shared" si="2"/>
        <v>62889.5</v>
      </c>
      <c r="H23" s="4" t="s">
        <v>19</v>
      </c>
      <c r="J23" s="8">
        <v>43607.25</v>
      </c>
      <c r="K23" t="s">
        <v>7</v>
      </c>
    </row>
    <row r="24" spans="1:11" ht="12.75">
      <c r="A24" s="4" t="s">
        <v>20</v>
      </c>
      <c r="B24" s="11">
        <v>111147</v>
      </c>
      <c r="D24" s="4">
        <f t="shared" si="0"/>
        <v>2.6393124856324692</v>
      </c>
      <c r="E24" s="4">
        <f t="shared" si="1"/>
        <v>2</v>
      </c>
      <c r="G24" s="8">
        <f t="shared" si="2"/>
        <v>55573.5</v>
      </c>
      <c r="H24" s="4" t="s">
        <v>20</v>
      </c>
      <c r="J24" s="8">
        <v>43418.77777777778</v>
      </c>
      <c r="K24" t="s">
        <v>10</v>
      </c>
    </row>
    <row r="25" spans="1:11" ht="12.75">
      <c r="A25" s="4" t="s">
        <v>21</v>
      </c>
      <c r="B25" s="11">
        <v>83038</v>
      </c>
      <c r="D25" s="4">
        <f t="shared" si="0"/>
        <v>1.9718321698466803</v>
      </c>
      <c r="E25" s="4">
        <f t="shared" si="1"/>
        <v>1</v>
      </c>
      <c r="G25" s="8">
        <f t="shared" si="2"/>
        <v>83038</v>
      </c>
      <c r="H25" s="4" t="s">
        <v>21</v>
      </c>
      <c r="J25" s="8">
        <v>42832.38461538462</v>
      </c>
      <c r="K25" t="s">
        <v>6</v>
      </c>
    </row>
    <row r="26" spans="1:11" ht="12.75">
      <c r="A26" s="4" t="s">
        <v>22</v>
      </c>
      <c r="B26" s="11">
        <v>70943</v>
      </c>
      <c r="D26" s="4">
        <f t="shared" si="0"/>
        <v>1.6846225779213497</v>
      </c>
      <c r="E26" s="4">
        <f t="shared" si="1"/>
        <v>1</v>
      </c>
      <c r="G26" s="8">
        <f t="shared" si="2"/>
        <v>70943</v>
      </c>
      <c r="H26" s="4" t="s">
        <v>22</v>
      </c>
      <c r="J26" s="8">
        <v>42801.916666666664</v>
      </c>
      <c r="K26" t="s">
        <v>8</v>
      </c>
    </row>
    <row r="27" spans="1:11" ht="12.75">
      <c r="A27" s="4" t="s">
        <v>23</v>
      </c>
      <c r="B27" s="11">
        <v>62496</v>
      </c>
      <c r="D27" s="4">
        <f t="shared" si="0"/>
        <v>1.4840389133497691</v>
      </c>
      <c r="E27" s="4">
        <f t="shared" si="1"/>
        <v>1</v>
      </c>
      <c r="G27" s="8">
        <f t="shared" si="2"/>
        <v>62496</v>
      </c>
      <c r="H27" s="4" t="s">
        <v>23</v>
      </c>
      <c r="J27" s="8">
        <v>42774.21875</v>
      </c>
      <c r="K27" t="s">
        <v>2</v>
      </c>
    </row>
    <row r="28" spans="1:11" ht="12.75">
      <c r="A28" s="4" t="s">
        <v>24</v>
      </c>
      <c r="B28" s="11">
        <v>62320</v>
      </c>
      <c r="D28" s="4">
        <f t="shared" si="0"/>
        <v>1.4798595922932285</v>
      </c>
      <c r="E28" s="4">
        <f t="shared" si="1"/>
        <v>1</v>
      </c>
      <c r="G28" s="8">
        <f t="shared" si="2"/>
        <v>62320</v>
      </c>
      <c r="H28" s="4" t="s">
        <v>24</v>
      </c>
      <c r="J28" s="8">
        <v>42633.47619047619</v>
      </c>
      <c r="K28" t="s">
        <v>4</v>
      </c>
    </row>
    <row r="29" spans="1:11" ht="12.75">
      <c r="A29" s="4" t="s">
        <v>25</v>
      </c>
      <c r="B29" s="11">
        <v>54843</v>
      </c>
      <c r="D29" s="4">
        <f t="shared" si="0"/>
        <v>1.3023096858173544</v>
      </c>
      <c r="E29" s="4">
        <f t="shared" si="1"/>
        <v>1</v>
      </c>
      <c r="G29" s="8">
        <f t="shared" si="2"/>
        <v>54843</v>
      </c>
      <c r="H29" s="4" t="s">
        <v>25</v>
      </c>
      <c r="J29" s="8">
        <v>42619.28571428572</v>
      </c>
      <c r="K29" t="s">
        <v>12</v>
      </c>
    </row>
    <row r="30" spans="1:5" ht="12.75">
      <c r="A30" s="4"/>
      <c r="B30" s="11"/>
      <c r="E30" s="4"/>
    </row>
    <row r="31" spans="1:5" ht="12.75">
      <c r="A31" s="4" t="s">
        <v>27</v>
      </c>
      <c r="B31" s="11">
        <f>SUM(B6:B29)</f>
        <v>8969878</v>
      </c>
      <c r="D31" s="4" t="s">
        <v>27</v>
      </c>
      <c r="E31" s="4">
        <f>SUM(E6:E29)</f>
        <v>200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Gannon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Caulfield</dc:creator>
  <cp:keywords/>
  <dc:description/>
  <cp:lastModifiedBy>Mike Caulfield</cp:lastModifiedBy>
  <dcterms:created xsi:type="dcterms:W3CDTF">2007-10-22T19:28:36Z</dcterms:created>
  <dcterms:modified xsi:type="dcterms:W3CDTF">2009-03-10T19:48:24Z</dcterms:modified>
  <cp:category/>
  <cp:version/>
  <cp:contentType/>
  <cp:contentStatus/>
</cp:coreProperties>
</file>